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614" activeTab="0"/>
  </bookViews>
  <sheets>
    <sheet name="日程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<sst xmlns="http://schemas.openxmlformats.org/spreadsheetml/2006/main" count="46" uniqueCount="44">
  <si>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計</t>
  </si>
  <si>
    <t>ブロック名</t>
  </si>
  <si>
    <t>開催場所</t>
  </si>
  <si>
    <t>福井</t>
  </si>
  <si>
    <t>大野</t>
  </si>
  <si>
    <t>坂井</t>
  </si>
  <si>
    <t>勝山</t>
  </si>
  <si>
    <t>敦賀</t>
  </si>
  <si>
    <t>若狭</t>
  </si>
  <si>
    <t>主催　　福井県土木施工管理技士会</t>
  </si>
  <si>
    <t>測量</t>
  </si>
  <si>
    <t>造園</t>
  </si>
  <si>
    <t>建設鉄工</t>
  </si>
  <si>
    <t>鳶</t>
  </si>
  <si>
    <t>丹南</t>
  </si>
  <si>
    <t>福井県土木施工管理技士会</t>
  </si>
  <si>
    <t>支部名</t>
  </si>
  <si>
    <t>出　　　　　席　　　　　者　</t>
  </si>
  <si>
    <t>開催日時</t>
  </si>
  <si>
    <t>事務局</t>
  </si>
  <si>
    <t>3～5</t>
  </si>
  <si>
    <t>出席者数（名）※</t>
  </si>
  <si>
    <t>11支部</t>
  </si>
  <si>
    <t>※出席者数は、開催会場における支部会員数按分により算出</t>
  </si>
  <si>
    <t>共催　　（社）福井県建設業連合会</t>
  </si>
  <si>
    <t>共催　　福井県建設産業団体連合会</t>
  </si>
  <si>
    <t>2日間</t>
  </si>
  <si>
    <t>2会場</t>
  </si>
  <si>
    <t>『福井県土木部と技士会会員との意見交換会』日程表</t>
  </si>
  <si>
    <t>福井県土木部</t>
  </si>
  <si>
    <t>土木管理課技術管理G</t>
  </si>
  <si>
    <t>道路保全課</t>
  </si>
  <si>
    <t>砂防防災課</t>
  </si>
  <si>
    <r>
      <rPr>
        <sz val="14"/>
        <rFont val="ＭＳ Ｐゴシック"/>
        <family val="3"/>
      </rPr>
      <t>福井・奥越</t>
    </r>
    <r>
      <rPr>
        <sz val="12"/>
        <rFont val="ＭＳ Ｐゴシック"/>
        <family val="3"/>
      </rPr>
      <t>　 　　　　　　・福井　　　　　　　・大野　　　　　　　　・勝山　　　　　　　・坂井　　　　　　　　　　・測量　　　　　　　・造園　　　　　　　・鉄工　　　　　　　　　・鳶</t>
    </r>
  </si>
  <si>
    <r>
      <rPr>
        <sz val="14"/>
        <rFont val="ＭＳ Ｐゴシック"/>
        <family val="3"/>
      </rPr>
      <t>丹南・嶺南</t>
    </r>
    <r>
      <rPr>
        <sz val="12"/>
        <rFont val="ＭＳ Ｐゴシック"/>
        <family val="3"/>
      </rPr>
      <t xml:space="preserve">
・丹南　　　　　　　・敦賀　　　　　　　・若狭</t>
    </r>
  </si>
  <si>
    <t>31～33</t>
  </si>
  <si>
    <t>23～25</t>
  </si>
  <si>
    <t>6～10</t>
  </si>
  <si>
    <t>54～58</t>
  </si>
  <si>
    <t>平成25年3月7日（木）　　　　　　　13：30～</t>
  </si>
  <si>
    <t>平成25年3月8日（金）
13：30～</t>
  </si>
  <si>
    <t>福井県建設会館           2F役員会議室　　　　　　〒910-0854　　　　　　　　　　　福井市御幸3-10-15　　　　　ＴＥＬ　0776-24-1184　　　　　</t>
  </si>
  <si>
    <t>武生商工会議所　　　　　　3F会員サロン
〒915-8522
越前市塚町101
ＴＥＬ　0778-23-2020</t>
  </si>
  <si>
    <t>福井・丹南土木事務所　総務課主任（企画担当）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</si>
</sst>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wrapText="1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176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3" fillId="33" borderId="20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33" borderId="20" xfId="0" applyFont="1" applyFill="1" applyBorder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center" vertical="center" wrapText="1" shrinkToFit="1"/>
    </xf>
    <xf numFmtId="0" fontId="2" fillId="0" borderId="27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left" vertical="center" wrapText="1" shrinkToFit="1"/>
    </xf>
    <xf numFmtId="0" fontId="2" fillId="0" borderId="19" xfId="0" applyFont="1" applyBorder="1" applyAlignment="1">
      <alignment horizontal="left" vertical="center" wrapText="1" shrinkToFit="1"/>
    </xf>
    <xf numFmtId="0" fontId="2" fillId="0" borderId="15" xfId="0" applyFont="1" applyBorder="1" applyAlignment="1">
      <alignment horizontal="left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10</xdr:row>
      <xdr:rowOff>161925</xdr:rowOff>
    </xdr:from>
    <xdr:to>
      <xdr:col>0</xdr:col>
      <xdr:colOff>923925</xdr:colOff>
      <xdr:row>14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342900" y="3105150"/>
          <a:ext cx="581025" cy="1447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17</xdr:row>
      <xdr:rowOff>28575</xdr:rowOff>
    </xdr:from>
    <xdr:to>
      <xdr:col>0</xdr:col>
      <xdr:colOff>885825</xdr:colOff>
      <xdr:row>18</xdr:row>
      <xdr:rowOff>171450</xdr:rowOff>
    </xdr:to>
    <xdr:sp>
      <xdr:nvSpPr>
        <xdr:cNvPr id="2" name="大かっこ 2"/>
        <xdr:cNvSpPr>
          <a:spLocks/>
        </xdr:cNvSpPr>
      </xdr:nvSpPr>
      <xdr:spPr>
        <a:xfrm flipH="1">
          <a:off x="381000" y="5638800"/>
          <a:ext cx="504825" cy="5238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D1">
      <selection activeCell="N10" sqref="N10"/>
    </sheetView>
  </sheetViews>
  <sheetFormatPr defaultColWidth="9.00390625" defaultRowHeight="13.5"/>
  <cols>
    <col min="1" max="1" width="15.625" style="2" customWidth="1"/>
    <col min="2" max="2" width="24.375" style="3" customWidth="1"/>
    <col min="3" max="3" width="19.875" style="2" customWidth="1"/>
    <col min="4" max="4" width="9.75390625" style="2" customWidth="1"/>
    <col min="5" max="5" width="11.125" style="2" customWidth="1"/>
    <col min="6" max="8" width="9.625" style="1" customWidth="1"/>
    <col min="9" max="9" width="10.00390625" style="1" customWidth="1"/>
    <col min="10" max="10" width="9.25390625" style="1" customWidth="1"/>
    <col min="11" max="11" width="9.375" style="1" customWidth="1"/>
    <col min="12" max="16384" width="9.00390625" style="1" customWidth="1"/>
  </cols>
  <sheetData>
    <row r="1" spans="1:11" s="14" customFormat="1" ht="18.75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5" customFormat="1" ht="14.25" customHeight="1">
      <c r="A2" s="8"/>
      <c r="B2" s="9"/>
      <c r="C2" s="9"/>
      <c r="D2" s="9"/>
      <c r="E2" s="9"/>
      <c r="F2" s="9"/>
      <c r="G2" s="9"/>
      <c r="H2" s="9"/>
      <c r="I2" s="9"/>
      <c r="J2" s="9"/>
      <c r="K2" s="9"/>
    </row>
    <row r="3" spans="8:9" ht="14.25">
      <c r="H3" s="10" t="s">
        <v>9</v>
      </c>
      <c r="I3" s="10"/>
    </row>
    <row r="4" spans="8:9" ht="14.25">
      <c r="H4" s="11" t="s">
        <v>24</v>
      </c>
      <c r="I4" s="11"/>
    </row>
    <row r="5" spans="8:9" ht="15" thickBot="1">
      <c r="H5" s="11" t="s">
        <v>25</v>
      </c>
      <c r="I5" s="11"/>
    </row>
    <row r="6" spans="1:11" ht="21.75" customHeight="1">
      <c r="A6" s="47" t="s">
        <v>1</v>
      </c>
      <c r="B6" s="43" t="s">
        <v>18</v>
      </c>
      <c r="C6" s="35" t="s">
        <v>2</v>
      </c>
      <c r="D6" s="56" t="s">
        <v>17</v>
      </c>
      <c r="E6" s="57"/>
      <c r="F6" s="57"/>
      <c r="G6" s="57"/>
      <c r="H6" s="57"/>
      <c r="I6" s="57"/>
      <c r="J6" s="57"/>
      <c r="K6" s="58"/>
    </row>
    <row r="7" spans="1:14" ht="21.75" customHeight="1">
      <c r="A7" s="48"/>
      <c r="B7" s="30"/>
      <c r="C7" s="36"/>
      <c r="D7" s="53" t="s">
        <v>15</v>
      </c>
      <c r="E7" s="54"/>
      <c r="F7" s="32" t="s">
        <v>29</v>
      </c>
      <c r="G7" s="33"/>
      <c r="H7" s="33"/>
      <c r="I7" s="34"/>
      <c r="J7" s="55" t="s">
        <v>19</v>
      </c>
      <c r="K7" s="38" t="s">
        <v>0</v>
      </c>
      <c r="M7" s="15"/>
      <c r="N7" s="15"/>
    </row>
    <row r="8" spans="1:14" ht="51.75" customHeight="1">
      <c r="A8" s="49"/>
      <c r="B8" s="31"/>
      <c r="C8" s="37"/>
      <c r="D8" s="12" t="s">
        <v>16</v>
      </c>
      <c r="E8" s="4" t="s">
        <v>21</v>
      </c>
      <c r="F8" s="17" t="s">
        <v>30</v>
      </c>
      <c r="G8" s="17" t="s">
        <v>31</v>
      </c>
      <c r="H8" s="17" t="s">
        <v>32</v>
      </c>
      <c r="I8" s="17" t="s">
        <v>43</v>
      </c>
      <c r="J8" s="31"/>
      <c r="K8" s="39"/>
      <c r="M8" s="15"/>
      <c r="N8" s="15"/>
    </row>
    <row r="9" spans="1:11" ht="30" customHeight="1">
      <c r="A9" s="40" t="s">
        <v>33</v>
      </c>
      <c r="B9" s="23" t="s">
        <v>39</v>
      </c>
      <c r="C9" s="50" t="s">
        <v>41</v>
      </c>
      <c r="D9" s="4" t="s">
        <v>3</v>
      </c>
      <c r="E9" s="16">
        <f>377/733*(22-3)</f>
        <v>9.772169167803549</v>
      </c>
      <c r="F9" s="44">
        <v>2</v>
      </c>
      <c r="G9" s="44">
        <v>1</v>
      </c>
      <c r="H9" s="44">
        <v>1</v>
      </c>
      <c r="I9" s="44">
        <v>1</v>
      </c>
      <c r="J9" s="44" t="s">
        <v>20</v>
      </c>
      <c r="K9" s="26" t="s">
        <v>35</v>
      </c>
    </row>
    <row r="10" spans="1:11" ht="30" customHeight="1">
      <c r="A10" s="41"/>
      <c r="B10" s="30"/>
      <c r="C10" s="51"/>
      <c r="D10" s="4" t="s">
        <v>4</v>
      </c>
      <c r="E10" s="16">
        <f>117/733*(22-3)</f>
        <v>3.0327421555252383</v>
      </c>
      <c r="F10" s="45"/>
      <c r="G10" s="45"/>
      <c r="H10" s="45"/>
      <c r="I10" s="45"/>
      <c r="J10" s="45"/>
      <c r="K10" s="27"/>
    </row>
    <row r="11" spans="1:11" ht="30" customHeight="1">
      <c r="A11" s="41"/>
      <c r="B11" s="30"/>
      <c r="C11" s="51"/>
      <c r="D11" s="4" t="s">
        <v>6</v>
      </c>
      <c r="E11" s="16">
        <f>40/733*(22-3)</f>
        <v>1.0368349249658937</v>
      </c>
      <c r="F11" s="45"/>
      <c r="G11" s="45"/>
      <c r="H11" s="45"/>
      <c r="I11" s="45"/>
      <c r="J11" s="45"/>
      <c r="K11" s="27"/>
    </row>
    <row r="12" spans="1:11" ht="30" customHeight="1">
      <c r="A12" s="41"/>
      <c r="B12" s="30"/>
      <c r="C12" s="51"/>
      <c r="D12" s="4" t="s">
        <v>5</v>
      </c>
      <c r="E12" s="16">
        <f>146/733*(22-3)+1</f>
        <v>4.784447476125512</v>
      </c>
      <c r="F12" s="45"/>
      <c r="G12" s="45"/>
      <c r="H12" s="45"/>
      <c r="I12" s="45"/>
      <c r="J12" s="45"/>
      <c r="K12" s="27"/>
    </row>
    <row r="13" spans="1:11" ht="30" customHeight="1">
      <c r="A13" s="41"/>
      <c r="B13" s="30"/>
      <c r="C13" s="51"/>
      <c r="D13" s="4" t="s">
        <v>10</v>
      </c>
      <c r="E13" s="16">
        <f>8/733*22+1</f>
        <v>1.2401091405184175</v>
      </c>
      <c r="F13" s="45"/>
      <c r="G13" s="45"/>
      <c r="H13" s="45"/>
      <c r="I13" s="45"/>
      <c r="J13" s="45"/>
      <c r="K13" s="27"/>
    </row>
    <row r="14" spans="1:11" ht="30" customHeight="1">
      <c r="A14" s="41"/>
      <c r="B14" s="30"/>
      <c r="C14" s="51"/>
      <c r="D14" s="4" t="s">
        <v>11</v>
      </c>
      <c r="E14" s="16">
        <f>10/733*22+1</f>
        <v>1.300136425648022</v>
      </c>
      <c r="F14" s="45"/>
      <c r="G14" s="45"/>
      <c r="H14" s="45"/>
      <c r="I14" s="45"/>
      <c r="J14" s="45"/>
      <c r="K14" s="27"/>
    </row>
    <row r="15" spans="1:11" ht="30" customHeight="1">
      <c r="A15" s="41"/>
      <c r="B15" s="30"/>
      <c r="C15" s="51"/>
      <c r="D15" s="4" t="s">
        <v>12</v>
      </c>
      <c r="E15" s="16">
        <f>32/733*(22-3)</f>
        <v>0.8294679399727148</v>
      </c>
      <c r="F15" s="45"/>
      <c r="G15" s="45"/>
      <c r="H15" s="45"/>
      <c r="I15" s="45"/>
      <c r="J15" s="45"/>
      <c r="K15" s="27"/>
    </row>
    <row r="16" spans="1:11" ht="30" customHeight="1">
      <c r="A16" s="42"/>
      <c r="B16" s="31"/>
      <c r="C16" s="52"/>
      <c r="D16" s="4" t="s">
        <v>13</v>
      </c>
      <c r="E16" s="16">
        <f>3/733*22+1</f>
        <v>1.0900409276944065</v>
      </c>
      <c r="F16" s="46"/>
      <c r="G16" s="46"/>
      <c r="H16" s="46"/>
      <c r="I16" s="46"/>
      <c r="J16" s="46"/>
      <c r="K16" s="28"/>
    </row>
    <row r="17" spans="1:11" ht="30" customHeight="1">
      <c r="A17" s="22" t="s">
        <v>34</v>
      </c>
      <c r="B17" s="23" t="s">
        <v>40</v>
      </c>
      <c r="C17" s="25" t="s">
        <v>42</v>
      </c>
      <c r="D17" s="2" t="s">
        <v>14</v>
      </c>
      <c r="E17" s="16">
        <f>335/584*15</f>
        <v>8.604452054794521</v>
      </c>
      <c r="F17" s="44">
        <v>2</v>
      </c>
      <c r="G17" s="44">
        <v>1</v>
      </c>
      <c r="H17" s="44">
        <v>1</v>
      </c>
      <c r="I17" s="44">
        <v>1</v>
      </c>
      <c r="J17" s="44" t="s">
        <v>20</v>
      </c>
      <c r="K17" s="29" t="s">
        <v>36</v>
      </c>
    </row>
    <row r="18" spans="1:11" ht="30" customHeight="1">
      <c r="A18" s="22"/>
      <c r="B18" s="24"/>
      <c r="C18" s="25"/>
      <c r="D18" s="4" t="s">
        <v>7</v>
      </c>
      <c r="E18" s="16">
        <f>153/584*15</f>
        <v>3.929794520547945</v>
      </c>
      <c r="F18" s="45"/>
      <c r="G18" s="45"/>
      <c r="H18" s="45"/>
      <c r="I18" s="45"/>
      <c r="J18" s="45"/>
      <c r="K18" s="29"/>
    </row>
    <row r="19" spans="1:11" ht="30" customHeight="1">
      <c r="A19" s="22"/>
      <c r="B19" s="24"/>
      <c r="C19" s="25"/>
      <c r="D19" s="4" t="s">
        <v>8</v>
      </c>
      <c r="E19" s="16">
        <f>96/584*15</f>
        <v>2.4657534246575343</v>
      </c>
      <c r="F19" s="46"/>
      <c r="G19" s="46"/>
      <c r="H19" s="46"/>
      <c r="I19" s="46"/>
      <c r="J19" s="46"/>
      <c r="K19" s="29"/>
    </row>
    <row r="20" spans="1:11" ht="33" customHeight="1" thickBot="1">
      <c r="A20" s="7" t="s">
        <v>0</v>
      </c>
      <c r="B20" s="6" t="s">
        <v>26</v>
      </c>
      <c r="C20" s="6" t="s">
        <v>27</v>
      </c>
      <c r="D20" s="6" t="s">
        <v>22</v>
      </c>
      <c r="E20" s="18">
        <f>SUM(E9:E19)</f>
        <v>38.08594815825376</v>
      </c>
      <c r="F20" s="19">
        <f>SUM(F9:F19)</f>
        <v>4</v>
      </c>
      <c r="G20" s="19">
        <f>SUM(G9:G19)</f>
        <v>2</v>
      </c>
      <c r="H20" s="19">
        <f>SUM(H9:H19)</f>
        <v>2</v>
      </c>
      <c r="I20" s="19">
        <f>SUM(I9:I19)</f>
        <v>2</v>
      </c>
      <c r="J20" s="20" t="s">
        <v>37</v>
      </c>
      <c r="K20" s="13" t="s">
        <v>38</v>
      </c>
    </row>
    <row r="21" ht="14.25">
      <c r="A21" s="10" t="s">
        <v>23</v>
      </c>
    </row>
  </sheetData>
  <sheetProtection/>
  <mergeCells count="27">
    <mergeCell ref="J17:J19"/>
    <mergeCell ref="I17:I19"/>
    <mergeCell ref="F17:F19"/>
    <mergeCell ref="J7:J8"/>
    <mergeCell ref="F9:F16"/>
    <mergeCell ref="D6:K6"/>
    <mergeCell ref="G9:G16"/>
    <mergeCell ref="H9:H16"/>
    <mergeCell ref="G17:G19"/>
    <mergeCell ref="H17:H19"/>
    <mergeCell ref="A9:A16"/>
    <mergeCell ref="B6:B8"/>
    <mergeCell ref="I9:I16"/>
    <mergeCell ref="A6:A8"/>
    <mergeCell ref="J9:J16"/>
    <mergeCell ref="C9:C16"/>
    <mergeCell ref="D7:E7"/>
    <mergeCell ref="A1:K1"/>
    <mergeCell ref="A17:A19"/>
    <mergeCell ref="B17:B19"/>
    <mergeCell ref="C17:C19"/>
    <mergeCell ref="K9:K16"/>
    <mergeCell ref="K17:K19"/>
    <mergeCell ref="B9:B16"/>
    <mergeCell ref="F7:I7"/>
    <mergeCell ref="C6:C8"/>
    <mergeCell ref="K7:K8"/>
  </mergeCells>
  <printOptions horizontalCentered="1"/>
  <pageMargins left="0.4724409448818898" right="0.5905511811023623" top="0.5905511811023623" bottom="0.31496062992125984" header="0.3937007874015748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福井県建設業連合会</cp:lastModifiedBy>
  <cp:lastPrinted>2013-01-16T04:42:08Z</cp:lastPrinted>
  <dcterms:created xsi:type="dcterms:W3CDTF">1997-01-08T22:48:59Z</dcterms:created>
  <dcterms:modified xsi:type="dcterms:W3CDTF">2013-01-22T07:35:44Z</dcterms:modified>
  <cp:category/>
  <cp:version/>
  <cp:contentType/>
  <cp:contentStatus/>
</cp:coreProperties>
</file>